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  <customWorkbookViews>
    <customWorkbookView name="Алеся Кузьменко - Личное представление" guid="{694A860C-0DB0-4BE5-86DD-494B63CFA76F}" mergeInterval="0" personalView="1" maximized="1" windowWidth="1362" windowHeight="542" activeSheetId="1"/>
    <customWorkbookView name="Моу Безыменская школ - Личное представление" guid="{8BD6A761-F3F0-4900-8BED-8A553F137E86}" mergeInterval="0" personalView="1" maximized="1" windowWidth="1916" windowHeight="803" activeSheetId="1"/>
    <customWorkbookView name="Пользователь Windows - Личное представление" guid="{A579F8EA-8C46-434E-BCD1-B49FDD91D83C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J24" l="1"/>
  <c r="H24"/>
  <c r="H196" s="1"/>
  <c r="L24"/>
  <c r="L196" s="1"/>
  <c r="I24"/>
  <c r="I196" s="1"/>
  <c r="G24"/>
  <c r="G196" s="1"/>
  <c r="J196"/>
  <c r="F24"/>
  <c r="F196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<sst xmlns="http://schemas.openxmlformats.org/spreadsheetml/2006/main" count="205" uniqueCount="57">
  <si>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</si>
  <si>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</si>
  <si>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</si>
  <si>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</si>
  <si>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</si>
  <si>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</si>
  <si>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</si>
  <si>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</si>
  <si>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</si>
  <si>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</si>
  <si>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</si>
  <si>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</si>
  <si>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</si>
  <si>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</si>
  <si>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</si>
  <si>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</si>
  <si>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</si>
  <si>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</si>
  <si>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</si>
  <si>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</si>
  <si>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</si>
  <si>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</si>
  <si>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</si>
  <si>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</si>
  <si>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</si>
  <si>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</si>
  <si>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</si>
  <si>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</si>
  <si>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</si>
  <si>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</si>
  <si>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</si>
  <si>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</si>
  <si>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</si>
  <si>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</si>
  <si>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</si>
  <si>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</si>
  <si>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</si>
  <si>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</si>
  <si>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</si>
  <si>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</si>
  <si>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Рогозин В.Н.</t>
  </si>
  <si>
    <t xml:space="preserve">МБОУ"Безыменская школа" </t>
  </si>
  <si>
    <t>Яблоко</t>
  </si>
  <si>
    <t>Плов из отварной говядины</t>
  </si>
  <si>
    <t>54-11м</t>
  </si>
  <si>
    <t>Кофейный напиток с молоком</t>
  </si>
  <si>
    <t>54-23гн</t>
  </si>
  <si>
    <t>54-2с</t>
  </si>
  <si>
    <t>Печень говяжья по-строгановски</t>
  </si>
  <si>
    <t>54-18м</t>
  </si>
  <si>
    <t>Каша гречневая рассыпчатая</t>
  </si>
  <si>
    <t>54-4г</t>
  </si>
  <si>
    <t>Компот из смеси сухофруктов</t>
  </si>
  <si>
    <t>54-1хн</t>
  </si>
  <si>
    <t>Хлеб пшеничный</t>
  </si>
  <si>
    <t>Борщ с капустой и картофелем со сметаной</t>
  </si>
  <si>
    <t>Икра кабачковая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</si>
</sst>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13" Type="http://schemas.openxmlformats.org/officeDocument/2006/relationships/revisionLog" Target="revisionLog5.xml"/><Relationship Id="rId18" Type="http://schemas.openxmlformats.org/officeDocument/2006/relationships/revisionLog" Target="revisionLog11.xml"/><Relationship Id="rId12" Type="http://schemas.openxmlformats.org/officeDocument/2006/relationships/revisionLog" Target="revisionLog111.xml"/><Relationship Id="rId17" Type="http://schemas.openxmlformats.org/officeDocument/2006/relationships/revisionLog" Target="revisionLog12.xml"/><Relationship Id="rId16" Type="http://schemas.openxmlformats.org/officeDocument/2006/relationships/revisionLog" Target="revisionLog121.xml"/><Relationship Id="rId11" Type="http://schemas.openxmlformats.org/officeDocument/2006/relationships/revisionLog" Target="revisionLog1111.xml"/><Relationship Id="rId15" Type="http://schemas.openxmlformats.org/officeDocument/2006/relationships/revisionLog" Target="revisionLog1211.xml"/><Relationship Id="rId10" Type="http://schemas.openxmlformats.org/officeDocument/2006/relationships/revisionLog" Target="revisionLog4.xml"/><Relationship Id="rId19" Type="http://schemas.openxmlformats.org/officeDocument/2006/relationships/revisionLog" Target="revisionLog1.xml"/><Relationship Id="rId9" Type="http://schemas.openxmlformats.org/officeDocument/2006/relationships/revisionLog" Target="revisionLog3.xml"/><Relationship Id="rId14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guid="{78B2ADED-826A-4F09-826F-410EB00268E1}" diskRevisions="1" revisionId="743" version="14">
  <header guid="{FA1B9178-3266-4AE0-A5F7-6A5BE830FC1F}" dateTime="2023-11-13T08:48:30" maxSheetId="2" userName="Моу Безыменская школ" r:id="rId8">
    <sheetIdMap count="1">
      <sheetId val="1"/>
    </sheetIdMap>
  </header>
  <header guid="{F92C23D8-9706-45DA-A2CA-B77D6C2582C9}" dateTime="2023-11-14T10:39:25" maxSheetId="2" userName="Моу Безыменская школ" r:id="rId9" minRId="651" maxRId="659">
    <sheetIdMap count="1">
      <sheetId val="1"/>
    </sheetIdMap>
  </header>
  <header guid="{2FADFF8D-5064-4F8E-A8DB-945A0F5EA2F8}" dateTime="2023-12-04T10:18:59" maxSheetId="2" userName="Алеся Кузьменко" r:id="rId10" minRId="660" maxRId="667">
    <sheetIdMap count="1">
      <sheetId val="1"/>
    </sheetIdMap>
  </header>
  <header guid="{79BAA969-8DFD-4AFE-9EC4-159D743CB863}" dateTime="2023-12-12T09:30:02" maxSheetId="2" userName="Моу Безыменская школ" r:id="rId11" minRId="668" maxRId="669">
    <sheetIdMap count="1">
      <sheetId val="1"/>
    </sheetIdMap>
  </header>
  <header guid="{253C2996-8C6C-4A9C-BB05-EEC37D6EB03F}" dateTime="2023-12-26T11:03:07" maxSheetId="2" userName="Пользователь Windows" r:id="rId12" minRId="670" maxRId="671">
    <sheetIdMap count="1">
      <sheetId val="1"/>
    </sheetIdMap>
  </header>
  <header guid="{B78AF906-38AF-4BCE-9834-4F6827976250}" dateTime="2024-01-17T12:55:18" maxSheetId="2" userName="Моу Безыменская школ" r:id="rId13" minRId="672" maxRId="695">
    <sheetIdMap count="1">
      <sheetId val="1"/>
    </sheetIdMap>
  </header>
  <header guid="{3A60E75D-F808-4760-BD26-03773FFBC517}" dateTime="2024-01-31T12:29:41" maxSheetId="2" userName="Алеся Кузьменко" r:id="rId14" minRId="696" maxRId="699">
    <sheetIdMap count="1">
      <sheetId val="1"/>
    </sheetIdMap>
  </header>
  <header guid="{A207F849-2F8F-4885-81AB-55D1FB711988}" dateTime="2024-03-19T12:42:40" maxSheetId="2" userName="Пользователь Windows" r:id="rId15" minRId="700" maxRId="726">
    <sheetIdMap count="1">
      <sheetId val="1"/>
    </sheetIdMap>
  </header>
  <header guid="{456BEF58-1616-47B4-ADB9-CDC37965B6E8}" dateTime="2024-04-09T13:19:03" maxSheetId="2" userName="Пользователь Windows" r:id="rId16" minRId="727" maxRId="728">
    <sheetIdMap count="1">
      <sheetId val="1"/>
    </sheetIdMap>
  </header>
  <header guid="{9DF757F7-D704-46A2-A070-551F9F2A02B8}" dateTime="2024-04-24T13:36:50" maxSheetId="2" userName="Пользователь Windows" r:id="rId17" minRId="729">
    <sheetIdMap count="1">
      <sheetId val="1"/>
    </sheetIdMap>
  </header>
  <header guid="{B9A5DAEC-6E49-426A-BC19-A7C5264B5B88}" dateTime="2024-05-20T12:42:16" maxSheetId="2" userName="Пользователь Windows" r:id="rId18" minRId="730" maxRId="741">
    <sheetIdMap count="1">
      <sheetId val="1"/>
    </sheetIdMap>
  </header>
  <header guid="{78B2ADED-826A-4F09-826F-410EB00268E1}" dateTime="2024-05-20T12:42:30" maxSheetId="2" userName="Пользователь Windows" r:id="rId19" minRId="742" maxRId="74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42" sId="1" numFmtId="4">
    <oc r="H3">
      <v>24</v>
    </oc>
    <nc r="H3">
      <v>22</v>
    </nc>
  </rcc>
  <rcc rId="743" sId="1" numFmtId="4">
    <oc r="I3">
      <v>4</v>
    </oc>
    <nc r="I3">
      <v>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BD6A761-F3F0-4900-8BED-8A553F137E8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" sId="1" numFmtId="4">
    <oc r="H3">
      <v>25</v>
    </oc>
    <nc r="H3">
      <v>15</v>
    </nc>
  </rcc>
  <rcc rId="652" sId="1" numFmtId="4">
    <oc r="I3">
      <v>10</v>
    </oc>
    <nc r="I3">
      <v>11</v>
    </nc>
  </rcc>
  <rcc rId="653" sId="1">
    <oc r="E21" t="inlineStr">
      <is>
        <t>Апельсин</t>
      </is>
    </oc>
    <nc r="E21" t="inlineStr">
      <is>
        <t>Яблоко</t>
      </is>
    </nc>
  </rcc>
  <rcc rId="654" sId="1">
    <oc r="F21">
      <v>140</v>
    </oc>
    <nc r="F21">
      <v>120</v>
    </nc>
  </rcc>
  <rcc rId="655" sId="1">
    <oc r="G21">
      <v>1.1000000000000001</v>
    </oc>
    <nc r="G21">
      <v>0.5</v>
    </nc>
  </rcc>
  <rcc rId="656" sId="1">
    <oc r="H21">
      <v>3</v>
    </oc>
    <nc r="H21">
      <v>0.5</v>
    </nc>
  </rcc>
  <rcc rId="657" sId="1">
    <oc r="I21">
      <v>10.5</v>
    </oc>
    <nc r="I21">
      <v>11.8</v>
    </nc>
  </rcc>
  <rcc rId="658" sId="1">
    <oc r="J21">
      <v>49</v>
    </oc>
    <nc r="J21">
      <v>53.3</v>
    </nc>
  </rcc>
  <rcc rId="659" sId="1">
    <oc r="L21">
      <v>22.4</v>
    </oc>
    <nc r="L21">
      <v>10.8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" sId="1" numFmtId="4">
    <oc r="H3">
      <v>15</v>
    </oc>
    <nc r="H3">
      <v>29</v>
    </nc>
  </rcc>
  <rcc rId="661" sId="1">
    <oc r="E21" t="inlineStr">
      <is>
        <t>Яблоко</t>
      </is>
    </oc>
    <nc r="E21" t="inlineStr">
      <is>
        <t>Мандарин</t>
      </is>
    </nc>
  </rcc>
  <rcc rId="662" sId="1">
    <oc r="F21">
      <v>120</v>
    </oc>
    <nc r="F21">
      <v>140</v>
    </nc>
  </rcc>
  <rcc rId="663" sId="1">
    <oc r="G21">
      <v>0.5</v>
    </oc>
    <nc r="G21">
      <v>1.1000000000000001</v>
    </nc>
  </rcc>
  <rcc rId="664" sId="1">
    <oc r="H21">
      <v>0.5</v>
    </oc>
    <nc r="H21">
      <v>0.3</v>
    </nc>
  </rcc>
  <rcc rId="665" sId="1">
    <oc r="I21">
      <v>11.8</v>
    </oc>
    <nc r="I21">
      <v>10.5</v>
    </nc>
  </rcc>
  <rcc rId="666" sId="1">
    <oc r="J21">
      <v>53.3</v>
    </oc>
    <nc r="J21">
      <v>49</v>
    </nc>
  </rcc>
  <rcc rId="667" sId="1">
    <oc r="L21">
      <v>10.8</v>
    </oc>
    <nc r="L21">
      <v>22.4</v>
    </nc>
  </rcc>
  <rcv guid="{694A860C-0DB0-4BE5-86DD-494B63CFA76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2" sId="1" numFmtId="4">
    <oc r="H3">
      <v>27</v>
    </oc>
    <nc r="H3">
      <v>17</v>
    </nc>
  </rcc>
  <rcc rId="673" sId="1" numFmtId="4">
    <oc r="I3">
      <v>12</v>
    </oc>
    <nc r="I3">
      <v>1</v>
    </nc>
  </rcc>
  <rcc rId="674" sId="1" numFmtId="4">
    <oc r="J3">
      <v>2023</v>
    </oc>
    <nc r="J3">
      <v>2024</v>
    </nc>
  </rcc>
  <rcc rId="675" sId="1">
    <oc r="E9" t="inlineStr">
      <is>
        <t>Хлеб пшеничный</t>
      </is>
    </oc>
    <nc r="E9"/>
  </rcc>
  <rcc rId="676" sId="1">
    <oc r="F9">
      <v>45</v>
    </oc>
    <nc r="F9"/>
  </rcc>
  <rcc rId="677" sId="1">
    <oc r="G9">
      <v>3.4</v>
    </oc>
    <nc r="G9"/>
  </rcc>
  <rcc rId="678" sId="1">
    <oc r="H9">
      <v>0.4</v>
    </oc>
    <nc r="H9"/>
  </rcc>
  <rcc rId="679" sId="1">
    <oc r="I9">
      <v>22.1</v>
    </oc>
    <nc r="I9"/>
  </rcc>
  <rcc rId="680" sId="1">
    <oc r="J9">
      <v>105.5</v>
    </oc>
    <nc r="J9"/>
  </rcc>
  <rcc rId="681" sId="1">
    <oc r="L9">
      <v>2.4500000000000002</v>
    </oc>
    <nc r="L9"/>
  </rcc>
  <rcc rId="682" sId="1">
    <oc r="E19" t="inlineStr">
      <is>
        <t>Хлеб пшеничный</t>
      </is>
    </oc>
    <nc r="E19"/>
  </rcc>
  <rcc rId="683" sId="1">
    <oc r="F19">
      <v>60</v>
    </oc>
    <nc r="F19"/>
  </rcc>
  <rcc rId="684" sId="1">
    <oc r="G19">
      <v>4.5999999999999996</v>
    </oc>
    <nc r="G19"/>
  </rcc>
  <rcc rId="685" sId="1">
    <oc r="H19">
      <v>0.5</v>
    </oc>
    <nc r="H19"/>
  </rcc>
  <rcc rId="686" sId="1">
    <oc r="I19">
      <v>29.5</v>
    </oc>
    <nc r="I19"/>
  </rcc>
  <rcc rId="687" sId="1">
    <oc r="J19">
      <v>140.6</v>
    </oc>
    <nc r="J19"/>
  </rcc>
  <rcc rId="688" sId="1">
    <oc r="L19">
      <v>3.27</v>
    </oc>
    <nc r="L19"/>
  </rcc>
  <rcc rId="689" sId="1">
    <oc r="E21" t="inlineStr">
      <is>
        <t>Апельсин</t>
      </is>
    </oc>
    <nc r="E21" t="inlineStr">
      <is>
        <t>Яблоко</t>
      </is>
    </nc>
  </rcc>
  <rcc rId="690" sId="1">
    <oc r="F21">
      <v>140</v>
    </oc>
    <nc r="F21">
      <v>120</v>
    </nc>
  </rcc>
  <rcc rId="691" sId="1">
    <oc r="G21">
      <v>1.1000000000000001</v>
    </oc>
    <nc r="G21">
      <v>0.5</v>
    </nc>
  </rcc>
  <rcc rId="692" sId="1">
    <oc r="H21">
      <v>0.3</v>
    </oc>
    <nc r="H21">
      <v>0.5</v>
    </nc>
  </rcc>
  <rcc rId="693" sId="1">
    <oc r="I21">
      <v>10.5</v>
    </oc>
    <nc r="I21">
      <v>11.8</v>
    </nc>
  </rcc>
  <rcc rId="694" sId="1">
    <oc r="J21">
      <v>49</v>
    </oc>
    <nc r="J21">
      <v>53.3</v>
    </nc>
  </rcc>
  <rcc rId="695" sId="1">
    <oc r="L21">
      <v>22.4</v>
    </oc>
    <nc r="L21">
      <v>10.8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6" sId="1" numFmtId="4">
    <oc r="H3">
      <v>17</v>
    </oc>
    <nc r="H3">
      <v>31</v>
    </nc>
  </rcc>
  <rcc rId="697" sId="1">
    <oc r="E15" t="inlineStr">
      <is>
        <t>Борщ с капустой и картофелем со сметаной</t>
      </is>
    </oc>
    <nc r="E15" t="inlineStr">
      <is>
        <t xml:space="preserve">Борщ с капустой и картофелем </t>
      </is>
    </nc>
  </rcc>
  <rcc rId="698" sId="1">
    <oc r="F15" t="inlineStr">
      <is>
        <t>200/10</t>
      </is>
    </oc>
    <nc r="F15">
      <v>200</v>
    </nc>
  </rcc>
  <rcc rId="699" sId="1">
    <oc r="L21">
      <v>10.8</v>
    </oc>
    <nc r="L21">
      <v>12.6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30" sId="1">
    <oc r="L6">
      <v>46.71</v>
    </oc>
    <nc r="L6">
      <v>46.86</v>
    </nc>
  </rcc>
  <rcc rId="731" sId="1">
    <oc r="E14" t="inlineStr">
      <is>
        <t>Свекла отварная дольками</t>
      </is>
    </oc>
    <nc r="E14" t="inlineStr">
      <is>
        <t>Икра кабачковая</t>
      </is>
    </nc>
  </rcc>
  <rcc rId="732" sId="1">
    <oc r="F14">
      <v>60</v>
    </oc>
    <nc r="F14">
      <v>50</v>
    </nc>
  </rcc>
  <rcc rId="733" sId="1">
    <oc r="G14">
      <v>0.9</v>
    </oc>
    <nc r="G14">
      <v>0.5</v>
    </nc>
  </rcc>
  <rcc rId="734" sId="1">
    <oc r="H14">
      <v>0.1</v>
    </oc>
    <nc r="H14">
      <v>4</v>
    </nc>
  </rcc>
  <rcc rId="735" sId="1">
    <oc r="I14">
      <v>5.2</v>
    </oc>
    <nc r="I14">
      <v>7</v>
    </nc>
  </rcc>
  <rcc rId="736" sId="1">
    <oc r="J14">
      <v>25.2</v>
    </oc>
    <nc r="J14">
      <v>49</v>
    </nc>
  </rcc>
  <rcc rId="737" sId="1">
    <oc r="K14" t="inlineStr">
      <is>
        <t>54-28з</t>
      </is>
    </oc>
    <nc r="K14"/>
  </rcc>
  <rcc rId="738" sId="1">
    <oc r="L14">
      <v>2.95</v>
    </oc>
    <nc r="L14">
      <v>9.75</v>
    </nc>
  </rcc>
  <rcc rId="739" sId="1">
    <oc r="L15">
      <v>9.0500000000000007</v>
    </oc>
    <nc r="L15">
      <v>9.09</v>
    </nc>
  </rcc>
  <rcc rId="740" sId="1">
    <oc r="L16">
      <v>29.21</v>
    </oc>
    <nc r="L16">
      <v>34.75</v>
    </nc>
  </rcc>
  <rcc rId="741" sId="1">
    <oc r="L17">
      <v>9.1300000000000008</v>
    </oc>
    <nc r="L17">
      <v>8.98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729" sId="1" numFmtId="4">
    <oc r="H3">
      <v>10</v>
    </oc>
    <nc r="H3">
      <v>24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670" sId="1" numFmtId="4">
    <oc r="H3">
      <v>13</v>
    </oc>
    <nc r="H3">
      <v>27</v>
    </nc>
  </rcc>
  <rcc rId="671" sId="1">
    <oc r="E21" t="inlineStr">
      <is>
        <t>Мандарин</t>
      </is>
    </oc>
    <nc r="E21" t="inlineStr">
      <is>
        <t>Апельсин</t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727" sId="1" numFmtId="4">
    <oc r="H3">
      <v>20</v>
    </oc>
    <nc r="H3">
      <v>10</v>
    </nc>
  </rcc>
  <rcc rId="728" sId="1" numFmtId="4">
    <oc r="I3">
      <v>3</v>
    </oc>
    <nc r="I3">
      <v>4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" sId="1" numFmtId="4">
    <oc r="H3">
      <v>29</v>
    </oc>
    <nc r="H3">
      <v>13</v>
    </nc>
  </rcc>
  <rcc rId="669" sId="1" numFmtId="4">
    <oc r="I3">
      <v>11</v>
    </oc>
    <nc r="I3">
      <v>12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700" sId="1" numFmtId="4">
    <oc r="H3">
      <v>31</v>
    </oc>
    <nc r="H3">
      <v>20</v>
    </nc>
  </rcc>
  <rcc rId="701" sId="1" numFmtId="4">
    <oc r="I3">
      <v>1</v>
    </oc>
    <nc r="I3">
      <v>3</v>
    </nc>
  </rcc>
  <rcc rId="702" sId="1">
    <nc r="E9" t="inlineStr">
      <is>
        <t>Хлеб пшеничный</t>
      </is>
    </nc>
  </rcc>
  <rcc rId="703" sId="1">
    <nc r="F9">
      <v>45</v>
    </nc>
  </rcc>
  <rcc rId="704" sId="1">
    <nc r="G9">
      <v>3.4</v>
    </nc>
  </rcc>
  <rcc rId="705" sId="1">
    <nc r="H9">
      <v>0.4</v>
    </nc>
  </rcc>
  <rcc rId="706" sId="1">
    <nc r="I9">
      <v>22.1</v>
    </nc>
  </rcc>
  <rcc rId="707" sId="1">
    <nc r="J9">
      <v>105.5</v>
    </nc>
  </rcc>
  <rcc rId="708" sId="1">
    <nc r="L9">
      <v>2.78</v>
    </nc>
  </rcc>
  <rcc rId="709" sId="1">
    <oc r="F10">
      <v>120</v>
    </oc>
    <nc r="F10">
      <v>100</v>
    </nc>
  </rcc>
  <rcc rId="710" sId="1">
    <oc r="L10">
      <v>10.8</v>
    </oc>
    <nc r="L10">
      <v>10.5</v>
    </nc>
  </rcc>
  <rcc rId="711" sId="1">
    <oc r="E14" t="inlineStr">
      <is>
        <t>Икра кабачковая</t>
      </is>
    </oc>
    <nc r="E14" t="inlineStr">
      <is>
        <t>Свекла отварная дольками</t>
      </is>
    </nc>
  </rcc>
  <rcc rId="712" sId="1">
    <oc r="F14">
      <v>50</v>
    </oc>
    <nc r="F14">
      <v>60</v>
    </nc>
  </rcc>
  <rcc rId="713" sId="1">
    <oc r="G14">
      <v>0.5</v>
    </oc>
    <nc r="G14">
      <v>0.9</v>
    </nc>
  </rcc>
  <rcc rId="714" sId="1">
    <oc r="H14">
      <v>4</v>
    </oc>
    <nc r="H14">
      <v>0.1</v>
    </nc>
  </rcc>
  <rcc rId="715" sId="1">
    <oc r="I14">
      <v>7</v>
    </oc>
    <nc r="I14">
      <v>5.2</v>
    </nc>
  </rcc>
  <rcc rId="716" sId="1">
    <oc r="J14">
      <v>49</v>
    </oc>
    <nc r="J14">
      <v>25.2</v>
    </nc>
  </rcc>
  <rcc rId="717" sId="1">
    <nc r="K14" t="inlineStr">
      <is>
        <t>54-28з</t>
      </is>
    </nc>
  </rcc>
  <rcc rId="718" sId="1">
    <oc r="L14">
      <v>9.75</v>
    </oc>
    <nc r="L14">
      <v>2.95</v>
    </nc>
  </rcc>
  <rcc rId="719" sId="1">
    <oc r="E15" t="inlineStr">
      <is>
        <t xml:space="preserve">Борщ с капустой и картофелем </t>
      </is>
    </oc>
    <nc r="E15" t="inlineStr">
      <is>
        <t>Борщ с капустой и картофелем со сметаной</t>
      </is>
    </nc>
  </rcc>
  <rcc rId="720" sId="1">
    <nc r="E19" t="inlineStr">
      <is>
        <t>Хлеб пшеничный</t>
      </is>
    </nc>
  </rcc>
  <rcc rId="721" sId="1">
    <nc r="F19">
      <v>60</v>
    </nc>
  </rcc>
  <rcc rId="722" sId="1">
    <nc r="G19">
      <v>4.5999999999999996</v>
    </nc>
  </rcc>
  <rcc rId="723" sId="1">
    <nc r="H19">
      <v>0.5</v>
    </nc>
  </rcc>
  <rcc rId="724" sId="1">
    <nc r="I19">
      <v>29.5</v>
    </nc>
  </rcc>
  <rcc rId="725" sId="1">
    <nc r="J19">
      <v>142.6</v>
    </nc>
  </rcc>
  <rcc rId="726" sId="1">
    <nc r="L19">
      <v>3.71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FA1B9178-3266-4AE0-A5F7-6A5BE830FC1F}" name="Моу Безыменская школ" id="-2083051168" dateTime="2023-11-14T10:37:1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15.2</v>
      </c>
      <c r="H6" s="40">
        <v>15.4</v>
      </c>
      <c r="I6" s="40">
        <v>38.6</v>
      </c>
      <c r="J6" s="40">
        <v>354.4</v>
      </c>
      <c r="K6" s="41" t="s">
        <v>44</v>
      </c>
      <c r="L6" s="40">
        <v>46.86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3.8</v>
      </c>
      <c r="H8" s="43">
        <v>3.5</v>
      </c>
      <c r="I8" s="43">
        <v>11.2</v>
      </c>
      <c r="J8" s="43">
        <v>91.2</v>
      </c>
      <c r="K8" s="44" t="s">
        <v>46</v>
      </c>
      <c r="L8" s="43">
        <v>13.27</v>
      </c>
    </row>
    <row r="9" spans="1:12" ht="15">
      <c r="A9" s="23"/>
      <c r="B9" s="15"/>
      <c r="C9" s="11"/>
      <c r="D9" s="7" t="s">
        <v>23</v>
      </c>
      <c r="E9" s="42" t="s">
        <v>54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/>
      <c r="L9" s="43">
        <v>2.78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0.5</v>
      </c>
      <c r="H10" s="43">
        <v>0.5</v>
      </c>
      <c r="I10" s="43">
        <v>11.8</v>
      </c>
      <c r="J10" s="43">
        <v>53.3</v>
      </c>
      <c r="K10" s="44"/>
      <c r="L10" s="43">
        <v>10.5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22.9</v>
      </c>
      <c r="H13" s="19">
        <f t="shared" si="0"/>
        <v>19.799999999999997</v>
      </c>
      <c r="I13" s="19">
        <f t="shared" si="0"/>
        <v>83.7</v>
      </c>
      <c r="J13" s="19">
        <f t="shared" si="0"/>
        <v>604.39999999999986</v>
      </c>
      <c r="K13" s="25"/>
      <c r="L13" s="19">
        <f t="shared" ref="L13" si="1">SUM(L6:L12)</f>
        <v>73.41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50</v>
      </c>
      <c r="G14" s="43">
        <v>0.5</v>
      </c>
      <c r="H14" s="43">
        <v>4</v>
      </c>
      <c r="I14" s="43">
        <v>7</v>
      </c>
      <c r="J14" s="43">
        <v>49</v>
      </c>
      <c r="K14" s="44"/>
      <c r="L14" s="43">
        <v>9.75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1.7</v>
      </c>
      <c r="H15" s="43">
        <v>5.4</v>
      </c>
      <c r="I15" s="43">
        <v>9.6</v>
      </c>
      <c r="J15" s="43">
        <v>93.9</v>
      </c>
      <c r="K15" s="44" t="s">
        <v>47</v>
      </c>
      <c r="L15" s="43">
        <v>9.09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13.4</v>
      </c>
      <c r="H16" s="43">
        <v>14</v>
      </c>
      <c r="I16" s="43">
        <v>5.3</v>
      </c>
      <c r="J16" s="43">
        <v>200.5</v>
      </c>
      <c r="K16" s="44" t="s">
        <v>49</v>
      </c>
      <c r="L16" s="43">
        <v>34.75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 t="s">
        <v>51</v>
      </c>
      <c r="L17" s="43">
        <v>8.98</v>
      </c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53</v>
      </c>
      <c r="L18" s="43">
        <v>4.67</v>
      </c>
    </row>
    <row r="19" spans="1:12" ht="15">
      <c r="A19" s="23"/>
      <c r="B19" s="15"/>
      <c r="C19" s="11"/>
      <c r="D19" s="7" t="s">
        <v>31</v>
      </c>
      <c r="E19" s="42" t="s">
        <v>54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142.6</v>
      </c>
      <c r="K19" s="44"/>
      <c r="L19" s="43">
        <v>3.71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42</v>
      </c>
      <c r="F21" s="43">
        <v>120</v>
      </c>
      <c r="G21" s="43">
        <v>0.5</v>
      </c>
      <c r="H21" s="43">
        <v>0.5</v>
      </c>
      <c r="I21" s="43">
        <v>11.8</v>
      </c>
      <c r="J21" s="43">
        <v>53.3</v>
      </c>
      <c r="K21" s="44"/>
      <c r="L21" s="43">
        <v>12.6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29.4</v>
      </c>
      <c r="H23" s="19">
        <f t="shared" si="2"/>
        <v>31.299999999999997</v>
      </c>
      <c r="I23" s="19">
        <f t="shared" si="2"/>
        <v>118.89999999999999</v>
      </c>
      <c r="J23" s="19">
        <f t="shared" si="2"/>
        <v>859.19999999999993</v>
      </c>
      <c r="K23" s="25"/>
      <c r="L23" s="19">
        <f t="shared" ref="L23" si="3">SUM(L14:L22)</f>
        <v>83.55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1405</v>
      </c>
      <c r="G24" s="32">
        <f t="shared" ref="G24:J24" si="4">G13+G23</f>
        <v>52.3</v>
      </c>
      <c r="H24" s="32">
        <f t="shared" si="4"/>
        <v>51.099999999999994</v>
      </c>
      <c r="I24" s="32">
        <f t="shared" si="4"/>
        <v>202.6</v>
      </c>
      <c r="J24" s="32">
        <f t="shared" si="4"/>
        <v>1463.6</v>
      </c>
      <c r="K24" s="32"/>
      <c r="L24" s="32">
        <f t="shared" ref="L24" si="5">L13+L23</f>
        <v>156.95999999999998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</v>
      </c>
      <c r="H196" s="34">
        <f t="shared" si="94"/>
        <v>51.099999999999994</v>
      </c>
      <c r="I196" s="34">
        <f t="shared" si="94"/>
        <v>202.6</v>
      </c>
      <c r="J196" s="34">
        <f t="shared" si="94"/>
        <v>1463.6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156.95999999999998</v>
      </c>
    </row>
  </sheetData>
  <sheetProtection sheet="1" objects="1" scenarios="1"/>
  <customSheetViews>
    <customSheetView guid="{694A860C-0DB0-4BE5-86DD-494B63CFA76F}">
      <pane xSplit="4" ySplit="5" topLeftCell="E6" activePane="bottomRight" state="frozen"/>
      <selection pane="bottomRight" activeCell="O26" sqref="O26"/>
      <pageMargins left="0.7" right="0.7" top="0.75" bottom="0.75" header="0.3" footer="0.3"/>
      <pageSetup paperSize="9" orientation="portrait"/>
    </customSheetView>
    <customSheetView guid="{8BD6A761-F3F0-4900-8BED-8A553F137E86}">
      <pane xSplit="4" ySplit="5" topLeftCell="E6" activePane="bottomRight" state="frozen"/>
      <selection pane="bottomRight" activeCell="E10" sqref="E10:L10"/>
      <pageMargins left="0.7" right="0.7" top="0.75" bottom="0.75" header="0.3" footer="0.3"/>
      <pageSetup paperSize="9" orientation="portrait"/>
    </customSheetView>
    <customSheetView guid="{A579F8EA-8C46-434E-BCD1-B49FDD91D83C}">
      <pane xSplit="4" ySplit="5" topLeftCell="E6" activePane="bottomRight" state="frozen"/>
      <selection pane="bottomRight" activeCell="L13" sqref="L13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2024-05-20T09:42:30Z</dcterms:modified>
</cp:coreProperties>
</file>